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0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<sst xmlns="http://schemas.openxmlformats.org/spreadsheetml/2006/main" count="97" uniqueCount="97">
  <si>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</si>
  <si>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</si>
  <si>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</si>
  <si>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</si>
  <si>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</si>
  <si>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</si>
  <si>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</si>
  <si>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</si>
  <si>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</si>
  <si>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</si>
  <si>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</si>
  <si>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</si>
  <si>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</si>
  <si>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</si>
  <si>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</si>
  <si>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</si>
  <si>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</si>
  <si>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</si>
  <si>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</si>
  <si>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</si>
  <si>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</si>
  <si>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Керівництво і управління у відповідній сфері у містах, селищах, селах</t>
  </si>
  <si>
    <t>1000</t>
  </si>
  <si>
    <t>Освіта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</si>
  <si>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</si>
  <si>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</si>
  <si>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</si>
  <si>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</si>
  <si>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</si>
  <si>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</si>
  <si>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</si>
  <si>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</si>
  <si>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</si>
  <si>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</si>
  <si>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2000</t>
  </si>
  <si>
    <t>Охорона здоров`я</t>
  </si>
  <si>
    <t>2010</t>
  </si>
  <si>
    <t>Багатопрофільна стаціонарна медична допомога населенню</t>
  </si>
  <si>
    <t>2140</t>
  </si>
  <si>
    <t>Надання стоматологічної допомоги населенню</t>
  </si>
  <si>
    <t>2180</t>
  </si>
  <si>
    <t>Первинна медична допомога населенню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</si>
  <si>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</si>
  <si>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</si>
  <si>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</si>
  <si>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</si>
  <si>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</si>
  <si>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</si>
  <si>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3131</t>
  </si>
  <si>
    <t>Центри соціальних служб для сім`ї, дітей та молоді</t>
  </si>
  <si>
    <t>3240</t>
  </si>
  <si>
    <t>Організація та проведення громадських робіт</t>
  </si>
  <si>
    <t>4000</t>
  </si>
  <si>
    <t>Культура і мистецтво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</si>
  <si>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</si>
  <si>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</si>
  <si>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</si>
  <si>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</si>
  <si>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</si>
  <si>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</si>
  <si>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</si>
  <si>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</si>
  <si>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5000</t>
  </si>
  <si>
    <t>Фізична культура і спорт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</si>
  <si>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</si>
  <si>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</si>
  <si>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</si>
  <si>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</si>
  <si>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6022</t>
  </si>
  <si>
    <t>Капітальний ремонт житлового фонду об`єднань співвласників багатоквартирних будинків</t>
  </si>
  <si>
    <t>6052</t>
  </si>
  <si>
    <t>Забезпечення функціонування водопровідно-каналізаційного господарства</t>
  </si>
  <si>
    <t>6300</t>
  </si>
  <si>
    <t>Будівництво</t>
  </si>
  <si>
    <t>6310</t>
  </si>
  <si>
    <t>Реалізація заходів щодо інвестиційного розвитку території</t>
  </si>
  <si>
    <t>6600</t>
  </si>
  <si>
    <t>Транспорт, дорожнє господарство, зв`язок, телекомунікації та інформатика</t>
  </si>
  <si>
    <t>6650</t>
  </si>
  <si>
    <t>Утримання та розвиток інфраструктури доріг</t>
  </si>
  <si>
    <t>7400</t>
  </si>
  <si>
    <t>Інші послуги, пов`язані з економічною діяльністю</t>
  </si>
  <si>
    <t>7470</t>
  </si>
  <si>
    <t>Внески до статутного капіталу суб`єктів господарювання</t>
  </si>
  <si>
    <t>9100</t>
  </si>
  <si>
    <t>Цільові фонди</t>
  </si>
  <si>
    <t>9110</t>
  </si>
  <si>
    <t>Охорона та раціональне використання природних ресурсів</t>
  </si>
  <si>
    <t xml:space="preserve"> </t>
  </si>
  <si>
    <t xml:space="preserve">Усього </t>
  </si>
  <si>
    <t>Виконання бюджету за І півріччя</t>
  </si>
  <si>
    <t xml:space="preserve">Виконання бюджету за І півріччя </t>
  </si>
  <si>
    <t xml:space="preserve">Спеціальний фонд </t>
  </si>
  <si>
    <t>Разом загальний та спеціальний фонд</t>
  </si>
  <si>
    <t xml:space="preserve">Начальник фінансового управління                                                                                         </t>
  </si>
  <si>
    <t>міської ради</t>
  </si>
  <si>
    <t>О.І. Ворона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</si>
</sst>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0"/>
    <numFmt numFmtId="181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 horizontal="center"/>
    </xf>
    <xf numFmtId="181" fontId="0" fillId="0" borderId="0" xfId="0" applyNumberFormat="1" applyAlignment="1">
      <alignment horizontal="right"/>
    </xf>
    <xf numFmtId="181" fontId="1" fillId="0" borderId="10" xfId="0" applyNumberFormat="1" applyFont="1" applyBorder="1" applyAlignment="1">
      <alignment horizontal="center" vertical="center" wrapText="1"/>
    </xf>
    <xf numFmtId="181" fontId="1" fillId="33" borderId="10" xfId="0" applyNumberFormat="1" applyFont="1" applyFill="1" applyBorder="1" applyAlignment="1" quotePrefix="1">
      <alignment vertical="center" wrapText="1"/>
    </xf>
    <xf numFmtId="181" fontId="1" fillId="33" borderId="10" xfId="0" applyNumberFormat="1" applyFont="1" applyFill="1" applyBorder="1" applyAlignment="1">
      <alignment vertical="center" wrapText="1"/>
    </xf>
    <xf numFmtId="181" fontId="0" fillId="0" borderId="10" xfId="0" applyNumberFormat="1" applyBorder="1" applyAlignment="1" quotePrefix="1">
      <alignment vertical="center" wrapText="1"/>
    </xf>
    <xf numFmtId="181" fontId="0" fillId="0" borderId="10" xfId="0" applyNumberFormat="1" applyBorder="1" applyAlignment="1">
      <alignment vertical="center" wrapText="1"/>
    </xf>
    <xf numFmtId="181" fontId="0" fillId="0" borderId="0" xfId="0" applyNumberFormat="1" applyAlignment="1">
      <alignment vertical="center"/>
    </xf>
    <xf numFmtId="181" fontId="1" fillId="33" borderId="11" xfId="0" applyNumberFormat="1" applyFont="1" applyFill="1" applyBorder="1" applyAlignment="1" quotePrefix="1">
      <alignment vertical="center" wrapText="1"/>
    </xf>
    <xf numFmtId="181" fontId="1" fillId="33" borderId="11" xfId="0" applyNumberFormat="1" applyFont="1" applyFill="1" applyBorder="1" applyAlignment="1">
      <alignment vertical="center" wrapText="1"/>
    </xf>
    <xf numFmtId="181" fontId="0" fillId="33" borderId="12" xfId="0" applyNumberFormat="1" applyFill="1" applyBorder="1" applyAlignment="1">
      <alignment vertical="center"/>
    </xf>
    <xf numFmtId="181" fontId="0" fillId="33" borderId="13" xfId="0" applyNumberFormat="1" applyFill="1" applyBorder="1" applyAlignment="1">
      <alignment vertical="center"/>
    </xf>
    <xf numFmtId="181" fontId="1" fillId="33" borderId="13" xfId="0" applyNumberFormat="1" applyFont="1" applyFill="1" applyBorder="1" applyAlignment="1">
      <alignment vertical="center"/>
    </xf>
    <xf numFmtId="181" fontId="1" fillId="33" borderId="14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 wrapText="1"/>
    </xf>
    <xf numFmtId="181" fontId="2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PageLayoutView="0" workbookViewId="0" topLeftCell="A1">
      <selection activeCell="B51" sqref="B51"/>
    </sheetView>
  </sheetViews>
  <sheetFormatPr defaultColWidth="9.00390625" defaultRowHeight="12.75"/>
  <cols>
    <col min="1" max="1" width="7.75390625" style="1" customWidth="1"/>
    <col min="2" max="2" width="50.75390625" style="1" customWidth="1"/>
    <col min="3" max="3" width="14.00390625" style="1" customWidth="1"/>
    <col min="4" max="4" width="13.00390625" style="1" customWidth="1"/>
    <col min="5" max="5" width="0.12890625" style="1" hidden="1" customWidth="1"/>
    <col min="6" max="7" width="15.75390625" style="1" hidden="1" customWidth="1"/>
    <col min="8" max="8" width="13.25390625" style="1" customWidth="1"/>
    <col min="9" max="9" width="0.12890625" style="1" hidden="1" customWidth="1"/>
    <col min="10" max="16" width="15.75390625" style="1" hidden="1" customWidth="1"/>
    <col min="17" max="16384" width="9.125" style="1" customWidth="1"/>
  </cols>
  <sheetData>
    <row r="2" spans="1:12" ht="18">
      <c r="A2" s="17" t="s">
        <v>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18" t="s">
        <v>92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ht="12.75">
      <c r="L4" s="3" t="s">
        <v>0</v>
      </c>
    </row>
    <row r="5" spans="1:16" s="2" customFormat="1" ht="148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90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</row>
    <row r="6" spans="1:16" ht="12.75">
      <c r="A6" s="5" t="s">
        <v>16</v>
      </c>
      <c r="B6" s="6" t="s">
        <v>17</v>
      </c>
      <c r="C6" s="6">
        <v>394</v>
      </c>
      <c r="D6" s="6">
        <v>394</v>
      </c>
      <c r="E6" s="6">
        <v>394</v>
      </c>
      <c r="F6" s="6">
        <v>16.32</v>
      </c>
      <c r="G6" s="6">
        <v>0</v>
      </c>
      <c r="H6" s="6">
        <v>89.47886</v>
      </c>
      <c r="I6" s="6">
        <v>0</v>
      </c>
      <c r="J6" s="6">
        <v>0</v>
      </c>
      <c r="K6" s="6">
        <f aca="true" t="shared" si="0" ref="K6:K42">E6-F6</f>
        <v>377.68</v>
      </c>
      <c r="L6" s="6">
        <f aca="true" t="shared" si="1" ref="L6:L42">D6-F6</f>
        <v>377.68</v>
      </c>
      <c r="M6" s="6">
        <f aca="true" t="shared" si="2" ref="M6:M42">IF(E6=0,0,(F6/E6)*100)</f>
        <v>4.1421319796954315</v>
      </c>
      <c r="N6" s="6">
        <f aca="true" t="shared" si="3" ref="N6:N43">D6-H6</f>
        <v>304.52114</v>
      </c>
      <c r="O6" s="6">
        <f aca="true" t="shared" si="4" ref="O6:O42">E6-H6</f>
        <v>304.52114</v>
      </c>
      <c r="P6" s="6">
        <f aca="true" t="shared" si="5" ref="P6:P42">IF(E6=0,0,(H6/E6)*100)</f>
        <v>22.710370558375633</v>
      </c>
    </row>
    <row r="7" spans="1:16" ht="51">
      <c r="A7" s="7" t="s">
        <v>18</v>
      </c>
      <c r="B7" s="8" t="s">
        <v>19</v>
      </c>
      <c r="C7" s="8">
        <v>394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f t="shared" si="0"/>
        <v>0</v>
      </c>
      <c r="L7" s="8">
        <f t="shared" si="1"/>
        <v>0</v>
      </c>
      <c r="M7" s="8">
        <f t="shared" si="2"/>
        <v>0</v>
      </c>
      <c r="N7" s="8">
        <f t="shared" si="3"/>
        <v>0</v>
      </c>
      <c r="O7" s="8">
        <f t="shared" si="4"/>
        <v>0</v>
      </c>
      <c r="P7" s="8">
        <f t="shared" si="5"/>
        <v>0</v>
      </c>
    </row>
    <row r="8" spans="1:16" ht="25.5">
      <c r="A8" s="7" t="s">
        <v>20</v>
      </c>
      <c r="B8" s="8" t="s">
        <v>21</v>
      </c>
      <c r="C8" s="8">
        <v>0</v>
      </c>
      <c r="D8" s="8">
        <v>394</v>
      </c>
      <c r="E8" s="8">
        <v>394</v>
      </c>
      <c r="F8" s="8">
        <v>16.32</v>
      </c>
      <c r="G8" s="8">
        <v>0</v>
      </c>
      <c r="H8" s="8">
        <v>89.47886</v>
      </c>
      <c r="I8" s="8">
        <v>0</v>
      </c>
      <c r="J8" s="8">
        <v>0</v>
      </c>
      <c r="K8" s="8">
        <f t="shared" si="0"/>
        <v>377.68</v>
      </c>
      <c r="L8" s="8">
        <f t="shared" si="1"/>
        <v>377.68</v>
      </c>
      <c r="M8" s="8">
        <f t="shared" si="2"/>
        <v>4.1421319796954315</v>
      </c>
      <c r="N8" s="8">
        <f t="shared" si="3"/>
        <v>304.52114</v>
      </c>
      <c r="O8" s="8">
        <f t="shared" si="4"/>
        <v>304.52114</v>
      </c>
      <c r="P8" s="8">
        <f t="shared" si="5"/>
        <v>22.710370558375633</v>
      </c>
    </row>
    <row r="9" spans="1:16" ht="12.75">
      <c r="A9" s="5" t="s">
        <v>22</v>
      </c>
      <c r="B9" s="6" t="s">
        <v>23</v>
      </c>
      <c r="C9" s="6">
        <v>6049.2</v>
      </c>
      <c r="D9" s="6">
        <v>6246.25</v>
      </c>
      <c r="E9" s="6">
        <v>3221.65</v>
      </c>
      <c r="F9" s="6">
        <v>147.23989999999998</v>
      </c>
      <c r="G9" s="6">
        <v>0</v>
      </c>
      <c r="H9" s="6">
        <v>2730.0227999999997</v>
      </c>
      <c r="I9" s="6">
        <v>0</v>
      </c>
      <c r="J9" s="6">
        <v>310</v>
      </c>
      <c r="K9" s="6">
        <f t="shared" si="0"/>
        <v>3074.4101</v>
      </c>
      <c r="L9" s="6">
        <f t="shared" si="1"/>
        <v>6099.0101</v>
      </c>
      <c r="M9" s="6">
        <f t="shared" si="2"/>
        <v>4.570325764747877</v>
      </c>
      <c r="N9" s="6">
        <f t="shared" si="3"/>
        <v>3516.2272000000003</v>
      </c>
      <c r="O9" s="6">
        <f t="shared" si="4"/>
        <v>491.62720000000036</v>
      </c>
      <c r="P9" s="6">
        <f t="shared" si="5"/>
        <v>84.73989415361693</v>
      </c>
    </row>
    <row r="10" spans="1:16" ht="12.75">
      <c r="A10" s="7" t="s">
        <v>24</v>
      </c>
      <c r="B10" s="8" t="s">
        <v>25</v>
      </c>
      <c r="C10" s="8">
        <v>5295</v>
      </c>
      <c r="D10" s="8">
        <v>5310.9</v>
      </c>
      <c r="E10" s="8">
        <v>2663.4</v>
      </c>
      <c r="F10" s="8">
        <v>15.8999</v>
      </c>
      <c r="G10" s="8">
        <v>0</v>
      </c>
      <c r="H10" s="8">
        <v>1737.80558</v>
      </c>
      <c r="I10" s="8">
        <v>0</v>
      </c>
      <c r="J10" s="8">
        <v>200</v>
      </c>
      <c r="K10" s="8">
        <f t="shared" si="0"/>
        <v>2647.5001</v>
      </c>
      <c r="L10" s="8">
        <f t="shared" si="1"/>
        <v>5295.000099999999</v>
      </c>
      <c r="M10" s="8">
        <f t="shared" si="2"/>
        <v>0.5969775474956822</v>
      </c>
      <c r="N10" s="8">
        <f t="shared" si="3"/>
        <v>3573.0944199999994</v>
      </c>
      <c r="O10" s="8">
        <f t="shared" si="4"/>
        <v>925.5944200000001</v>
      </c>
      <c r="P10" s="8">
        <f t="shared" si="5"/>
        <v>65.24763760606743</v>
      </c>
    </row>
    <row r="11" spans="1:16" ht="51">
      <c r="A11" s="7" t="s">
        <v>26</v>
      </c>
      <c r="B11" s="8" t="s">
        <v>27</v>
      </c>
      <c r="C11" s="8">
        <v>716</v>
      </c>
      <c r="D11" s="8">
        <v>873</v>
      </c>
      <c r="E11" s="8">
        <v>515</v>
      </c>
      <c r="F11" s="8">
        <v>119.39</v>
      </c>
      <c r="G11" s="8">
        <v>0</v>
      </c>
      <c r="H11" s="8">
        <v>767.3725800000001</v>
      </c>
      <c r="I11" s="8">
        <v>0</v>
      </c>
      <c r="J11" s="8">
        <v>110</v>
      </c>
      <c r="K11" s="8">
        <f t="shared" si="0"/>
        <v>395.61</v>
      </c>
      <c r="L11" s="8">
        <f t="shared" si="1"/>
        <v>753.61</v>
      </c>
      <c r="M11" s="8">
        <f t="shared" si="2"/>
        <v>23.18252427184466</v>
      </c>
      <c r="N11" s="8">
        <f t="shared" si="3"/>
        <v>105.62741999999992</v>
      </c>
      <c r="O11" s="8">
        <f t="shared" si="4"/>
        <v>-252.37258000000008</v>
      </c>
      <c r="P11" s="8">
        <f t="shared" si="5"/>
        <v>149.00438446601942</v>
      </c>
    </row>
    <row r="12" spans="1:16" ht="25.5">
      <c r="A12" s="7" t="s">
        <v>28</v>
      </c>
      <c r="B12" s="8" t="s">
        <v>29</v>
      </c>
      <c r="C12" s="8">
        <v>26</v>
      </c>
      <c r="D12" s="8">
        <v>40.2</v>
      </c>
      <c r="E12" s="8">
        <v>27.2</v>
      </c>
      <c r="F12" s="8">
        <v>11.95</v>
      </c>
      <c r="G12" s="8">
        <v>0</v>
      </c>
      <c r="H12" s="8">
        <v>222.31112000000002</v>
      </c>
      <c r="I12" s="8">
        <v>0</v>
      </c>
      <c r="J12" s="8">
        <v>0</v>
      </c>
      <c r="K12" s="8">
        <f t="shared" si="0"/>
        <v>15.25</v>
      </c>
      <c r="L12" s="8">
        <f t="shared" si="1"/>
        <v>28.250000000000004</v>
      </c>
      <c r="M12" s="8">
        <f t="shared" si="2"/>
        <v>43.93382352941176</v>
      </c>
      <c r="N12" s="8">
        <f t="shared" si="3"/>
        <v>-182.11112000000003</v>
      </c>
      <c r="O12" s="8">
        <f t="shared" si="4"/>
        <v>-195.11112000000003</v>
      </c>
      <c r="P12" s="8">
        <f t="shared" si="5"/>
        <v>817.3202941176472</v>
      </c>
    </row>
    <row r="13" spans="1:16" ht="25.5">
      <c r="A13" s="7" t="s">
        <v>30</v>
      </c>
      <c r="B13" s="8" t="s">
        <v>31</v>
      </c>
      <c r="C13" s="8">
        <v>0.2</v>
      </c>
      <c r="D13" s="8">
        <v>0.2</v>
      </c>
      <c r="E13" s="8">
        <v>0.1</v>
      </c>
      <c r="F13" s="8">
        <v>0</v>
      </c>
      <c r="G13" s="8">
        <v>0</v>
      </c>
      <c r="H13" s="8">
        <v>0.789</v>
      </c>
      <c r="I13" s="8">
        <v>0</v>
      </c>
      <c r="J13" s="8">
        <v>0</v>
      </c>
      <c r="K13" s="8">
        <f t="shared" si="0"/>
        <v>0.1</v>
      </c>
      <c r="L13" s="8">
        <f t="shared" si="1"/>
        <v>0.2</v>
      </c>
      <c r="M13" s="8">
        <f t="shared" si="2"/>
        <v>0</v>
      </c>
      <c r="N13" s="8">
        <f t="shared" si="3"/>
        <v>-0.589</v>
      </c>
      <c r="O13" s="8">
        <f t="shared" si="4"/>
        <v>-0.6890000000000001</v>
      </c>
      <c r="P13" s="8">
        <f t="shared" si="5"/>
        <v>789</v>
      </c>
    </row>
    <row r="14" spans="1:16" ht="12.75">
      <c r="A14" s="7" t="s">
        <v>32</v>
      </c>
      <c r="B14" s="8" t="s">
        <v>33</v>
      </c>
      <c r="C14" s="8">
        <v>12</v>
      </c>
      <c r="D14" s="8">
        <v>21.95</v>
      </c>
      <c r="E14" s="8">
        <v>15.95</v>
      </c>
      <c r="F14" s="8">
        <v>0</v>
      </c>
      <c r="G14" s="8">
        <v>0</v>
      </c>
      <c r="H14" s="8">
        <v>1.74452</v>
      </c>
      <c r="I14" s="8">
        <v>0</v>
      </c>
      <c r="J14" s="8">
        <v>0</v>
      </c>
      <c r="K14" s="8">
        <f t="shared" si="0"/>
        <v>15.95</v>
      </c>
      <c r="L14" s="8">
        <f t="shared" si="1"/>
        <v>21.95</v>
      </c>
      <c r="M14" s="8">
        <f t="shared" si="2"/>
        <v>0</v>
      </c>
      <c r="N14" s="8">
        <f t="shared" si="3"/>
        <v>20.205479999999998</v>
      </c>
      <c r="O14" s="8">
        <f t="shared" si="4"/>
        <v>14.20548</v>
      </c>
      <c r="P14" s="8">
        <f t="shared" si="5"/>
        <v>10.937429467084641</v>
      </c>
    </row>
    <row r="15" spans="1:16" ht="12.75">
      <c r="A15" s="5" t="s">
        <v>34</v>
      </c>
      <c r="B15" s="6" t="s">
        <v>35</v>
      </c>
      <c r="C15" s="6">
        <v>1364.48</v>
      </c>
      <c r="D15" s="6">
        <v>3225.2</v>
      </c>
      <c r="E15" s="6">
        <v>2542.96</v>
      </c>
      <c r="F15" s="6">
        <v>88.962</v>
      </c>
      <c r="G15" s="6">
        <v>0</v>
      </c>
      <c r="H15" s="6">
        <v>11075.14493</v>
      </c>
      <c r="I15" s="6">
        <v>0</v>
      </c>
      <c r="J15" s="6">
        <v>73.87189000000001</v>
      </c>
      <c r="K15" s="6">
        <f t="shared" si="0"/>
        <v>2453.998</v>
      </c>
      <c r="L15" s="6">
        <f t="shared" si="1"/>
        <v>3136.238</v>
      </c>
      <c r="M15" s="6">
        <f t="shared" si="2"/>
        <v>3.498364111114607</v>
      </c>
      <c r="N15" s="6">
        <f t="shared" si="3"/>
        <v>-7849.944930000001</v>
      </c>
      <c r="O15" s="6">
        <f t="shared" si="4"/>
        <v>-8532.18493</v>
      </c>
      <c r="P15" s="6">
        <f t="shared" si="5"/>
        <v>435.52179074778996</v>
      </c>
    </row>
    <row r="16" spans="1:16" ht="25.5">
      <c r="A16" s="7" t="s">
        <v>36</v>
      </c>
      <c r="B16" s="8" t="s">
        <v>37</v>
      </c>
      <c r="C16" s="8">
        <v>856</v>
      </c>
      <c r="D16" s="8">
        <v>2662.455</v>
      </c>
      <c r="E16" s="8">
        <v>2234.455</v>
      </c>
      <c r="F16" s="8">
        <v>34.701</v>
      </c>
      <c r="G16" s="8">
        <v>0</v>
      </c>
      <c r="H16" s="8">
        <v>719.9010000000001</v>
      </c>
      <c r="I16" s="8">
        <v>0</v>
      </c>
      <c r="J16" s="8">
        <v>73.87189000000001</v>
      </c>
      <c r="K16" s="8">
        <f t="shared" si="0"/>
        <v>2199.754</v>
      </c>
      <c r="L16" s="8">
        <f t="shared" si="1"/>
        <v>2627.754</v>
      </c>
      <c r="M16" s="8">
        <f t="shared" si="2"/>
        <v>1.5529961444737084</v>
      </c>
      <c r="N16" s="8">
        <f t="shared" si="3"/>
        <v>1942.5539999999999</v>
      </c>
      <c r="O16" s="8">
        <f t="shared" si="4"/>
        <v>1514.5539999999999</v>
      </c>
      <c r="P16" s="8">
        <f t="shared" si="5"/>
        <v>32.21819190809392</v>
      </c>
    </row>
    <row r="17" spans="1:16" ht="12.75">
      <c r="A17" s="7" t="s">
        <v>38</v>
      </c>
      <c r="B17" s="8" t="s">
        <v>39</v>
      </c>
      <c r="C17" s="8">
        <v>508.48</v>
      </c>
      <c r="D17" s="8">
        <v>508.48</v>
      </c>
      <c r="E17" s="8">
        <v>254.24</v>
      </c>
      <c r="F17" s="8">
        <v>0</v>
      </c>
      <c r="G17" s="8">
        <v>0</v>
      </c>
      <c r="H17" s="8">
        <v>269.64941999999996</v>
      </c>
      <c r="I17" s="8">
        <v>0</v>
      </c>
      <c r="J17" s="8">
        <v>0</v>
      </c>
      <c r="K17" s="8">
        <f t="shared" si="0"/>
        <v>254.24</v>
      </c>
      <c r="L17" s="8">
        <f t="shared" si="1"/>
        <v>508.48</v>
      </c>
      <c r="M17" s="8">
        <f t="shared" si="2"/>
        <v>0</v>
      </c>
      <c r="N17" s="8">
        <f t="shared" si="3"/>
        <v>238.83058000000005</v>
      </c>
      <c r="O17" s="8">
        <f t="shared" si="4"/>
        <v>-15.409419999999955</v>
      </c>
      <c r="P17" s="8">
        <f t="shared" si="5"/>
        <v>106.06097388294522</v>
      </c>
    </row>
    <row r="18" spans="1:16" ht="12.75">
      <c r="A18" s="7" t="s">
        <v>40</v>
      </c>
      <c r="B18" s="8" t="s">
        <v>41</v>
      </c>
      <c r="C18" s="8">
        <v>0</v>
      </c>
      <c r="D18" s="8">
        <v>54.265</v>
      </c>
      <c r="E18" s="8">
        <v>54.265</v>
      </c>
      <c r="F18" s="8">
        <v>54.261</v>
      </c>
      <c r="G18" s="8">
        <v>0</v>
      </c>
      <c r="H18" s="8">
        <v>10085.59451</v>
      </c>
      <c r="I18" s="8">
        <v>0</v>
      </c>
      <c r="J18" s="8">
        <v>0</v>
      </c>
      <c r="K18" s="8">
        <f t="shared" si="0"/>
        <v>0.003999999999997783</v>
      </c>
      <c r="L18" s="8">
        <f t="shared" si="1"/>
        <v>0.003999999999997783</v>
      </c>
      <c r="M18" s="8">
        <f t="shared" si="2"/>
        <v>99.99262876623976</v>
      </c>
      <c r="N18" s="8">
        <f t="shared" si="3"/>
        <v>-10031.329510000001</v>
      </c>
      <c r="O18" s="8">
        <f t="shared" si="4"/>
        <v>-10031.329510000001</v>
      </c>
      <c r="P18" s="8">
        <f t="shared" si="5"/>
        <v>18585.818686077586</v>
      </c>
    </row>
    <row r="19" spans="1:16" ht="12.75">
      <c r="A19" s="5" t="s">
        <v>42</v>
      </c>
      <c r="B19" s="6" t="s">
        <v>43</v>
      </c>
      <c r="C19" s="6">
        <v>161</v>
      </c>
      <c r="D19" s="6">
        <v>161</v>
      </c>
      <c r="E19" s="6">
        <v>107</v>
      </c>
      <c r="F19" s="6">
        <v>13</v>
      </c>
      <c r="G19" s="6">
        <v>0</v>
      </c>
      <c r="H19" s="6">
        <v>130.07857</v>
      </c>
      <c r="I19" s="6">
        <v>0</v>
      </c>
      <c r="J19" s="6">
        <v>0</v>
      </c>
      <c r="K19" s="6">
        <f t="shared" si="0"/>
        <v>94</v>
      </c>
      <c r="L19" s="6">
        <f t="shared" si="1"/>
        <v>148</v>
      </c>
      <c r="M19" s="6">
        <f t="shared" si="2"/>
        <v>12.149532710280374</v>
      </c>
      <c r="N19" s="6">
        <f t="shared" si="3"/>
        <v>30.921429999999987</v>
      </c>
      <c r="O19" s="6">
        <f t="shared" si="4"/>
        <v>-23.078570000000013</v>
      </c>
      <c r="P19" s="6">
        <f t="shared" si="5"/>
        <v>121.5687570093458</v>
      </c>
    </row>
    <row r="20" spans="1:16" ht="51">
      <c r="A20" s="7" t="s">
        <v>44</v>
      </c>
      <c r="B20" s="8" t="s">
        <v>45</v>
      </c>
      <c r="C20" s="8">
        <v>108</v>
      </c>
      <c r="D20" s="8">
        <v>108</v>
      </c>
      <c r="E20" s="8">
        <v>54</v>
      </c>
      <c r="F20" s="8">
        <v>0</v>
      </c>
      <c r="G20" s="8">
        <v>0</v>
      </c>
      <c r="H20" s="8">
        <v>63.616110000000006</v>
      </c>
      <c r="I20" s="8">
        <v>0</v>
      </c>
      <c r="J20" s="8">
        <v>0</v>
      </c>
      <c r="K20" s="8">
        <f t="shared" si="0"/>
        <v>54</v>
      </c>
      <c r="L20" s="8">
        <f t="shared" si="1"/>
        <v>108</v>
      </c>
      <c r="M20" s="8">
        <f t="shared" si="2"/>
        <v>0</v>
      </c>
      <c r="N20" s="8">
        <f t="shared" si="3"/>
        <v>44.383889999999994</v>
      </c>
      <c r="O20" s="8">
        <f t="shared" si="4"/>
        <v>-9.616110000000006</v>
      </c>
      <c r="P20" s="8">
        <f t="shared" si="5"/>
        <v>117.80761111111113</v>
      </c>
    </row>
    <row r="21" spans="1:16" ht="25.5">
      <c r="A21" s="7" t="s">
        <v>46</v>
      </c>
      <c r="B21" s="8" t="s">
        <v>47</v>
      </c>
      <c r="C21" s="8">
        <v>13</v>
      </c>
      <c r="D21" s="8">
        <v>13</v>
      </c>
      <c r="E21" s="8">
        <v>13</v>
      </c>
      <c r="F21" s="8">
        <v>13</v>
      </c>
      <c r="G21" s="8">
        <v>0</v>
      </c>
      <c r="H21" s="8">
        <v>39.429</v>
      </c>
      <c r="I21" s="8">
        <v>0</v>
      </c>
      <c r="J21" s="8">
        <v>0</v>
      </c>
      <c r="K21" s="8">
        <f t="shared" si="0"/>
        <v>0</v>
      </c>
      <c r="L21" s="8">
        <f t="shared" si="1"/>
        <v>0</v>
      </c>
      <c r="M21" s="8">
        <f t="shared" si="2"/>
        <v>100</v>
      </c>
      <c r="N21" s="8">
        <f t="shared" si="3"/>
        <v>-26.429000000000002</v>
      </c>
      <c r="O21" s="8">
        <f t="shared" si="4"/>
        <v>-26.429000000000002</v>
      </c>
      <c r="P21" s="8">
        <f t="shared" si="5"/>
        <v>303.3</v>
      </c>
    </row>
    <row r="22" spans="1:16" ht="12.75">
      <c r="A22" s="7" t="s">
        <v>48</v>
      </c>
      <c r="B22" s="8" t="s">
        <v>49</v>
      </c>
      <c r="C22" s="8">
        <v>40</v>
      </c>
      <c r="D22" s="8">
        <v>40</v>
      </c>
      <c r="E22" s="8">
        <v>40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40</v>
      </c>
      <c r="L22" s="8">
        <f t="shared" si="1"/>
        <v>40</v>
      </c>
      <c r="M22" s="8">
        <f t="shared" si="2"/>
        <v>0</v>
      </c>
      <c r="N22" s="8">
        <f t="shared" si="3"/>
        <v>40</v>
      </c>
      <c r="O22" s="8">
        <f t="shared" si="4"/>
        <v>40</v>
      </c>
      <c r="P22" s="8">
        <f t="shared" si="5"/>
        <v>0</v>
      </c>
    </row>
    <row r="23" spans="1:16" ht="12.75">
      <c r="A23" s="7" t="s">
        <v>50</v>
      </c>
      <c r="B23" s="8" t="s">
        <v>51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27.03346</v>
      </c>
      <c r="I23" s="8">
        <v>0</v>
      </c>
      <c r="J23" s="8">
        <v>0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8">
        <f t="shared" si="3"/>
        <v>-27.03346</v>
      </c>
      <c r="O23" s="8">
        <f t="shared" si="4"/>
        <v>-27.03346</v>
      </c>
      <c r="P23" s="8">
        <f t="shared" si="5"/>
        <v>0</v>
      </c>
    </row>
    <row r="24" spans="1:16" ht="12.75">
      <c r="A24" s="5" t="s">
        <v>52</v>
      </c>
      <c r="B24" s="6" t="s">
        <v>53</v>
      </c>
      <c r="C24" s="6">
        <v>608</v>
      </c>
      <c r="D24" s="6">
        <v>613</v>
      </c>
      <c r="E24" s="6">
        <v>331.5</v>
      </c>
      <c r="F24" s="6">
        <v>24.60598</v>
      </c>
      <c r="G24" s="6">
        <v>0</v>
      </c>
      <c r="H24" s="6">
        <v>484.3615100000001</v>
      </c>
      <c r="I24" s="6">
        <v>0</v>
      </c>
      <c r="J24" s="6">
        <v>6.33</v>
      </c>
      <c r="K24" s="6">
        <f t="shared" si="0"/>
        <v>306.89402</v>
      </c>
      <c r="L24" s="6">
        <f t="shared" si="1"/>
        <v>588.39402</v>
      </c>
      <c r="M24" s="6">
        <f t="shared" si="2"/>
        <v>7.422618401206636</v>
      </c>
      <c r="N24" s="6">
        <f t="shared" si="3"/>
        <v>128.63848999999988</v>
      </c>
      <c r="O24" s="6">
        <f t="shared" si="4"/>
        <v>-152.86151000000012</v>
      </c>
      <c r="P24" s="6">
        <f t="shared" si="5"/>
        <v>146.11206938159884</v>
      </c>
    </row>
    <row r="25" spans="1:16" ht="12.75">
      <c r="A25" s="7" t="s">
        <v>54</v>
      </c>
      <c r="B25" s="8" t="s">
        <v>55</v>
      </c>
      <c r="C25" s="8">
        <v>65</v>
      </c>
      <c r="D25" s="8">
        <v>70</v>
      </c>
      <c r="E25" s="8">
        <v>60</v>
      </c>
      <c r="F25" s="8">
        <v>24.60598</v>
      </c>
      <c r="G25" s="8">
        <v>0</v>
      </c>
      <c r="H25" s="8">
        <v>35.40855</v>
      </c>
      <c r="I25" s="8">
        <v>0</v>
      </c>
      <c r="J25" s="8">
        <v>0</v>
      </c>
      <c r="K25" s="8">
        <f t="shared" si="0"/>
        <v>35.39402</v>
      </c>
      <c r="L25" s="8">
        <f t="shared" si="1"/>
        <v>45.39402</v>
      </c>
      <c r="M25" s="8">
        <f t="shared" si="2"/>
        <v>41.009966666666664</v>
      </c>
      <c r="N25" s="8">
        <f t="shared" si="3"/>
        <v>34.59145</v>
      </c>
      <c r="O25" s="8">
        <f t="shared" si="4"/>
        <v>24.591450000000002</v>
      </c>
      <c r="P25" s="8">
        <f t="shared" si="5"/>
        <v>59.014250000000004</v>
      </c>
    </row>
    <row r="26" spans="1:16" ht="12.75">
      <c r="A26" s="7" t="s">
        <v>56</v>
      </c>
      <c r="B26" s="8" t="s">
        <v>57</v>
      </c>
      <c r="C26" s="8">
        <v>8</v>
      </c>
      <c r="D26" s="8">
        <v>8</v>
      </c>
      <c r="E26" s="8">
        <v>4</v>
      </c>
      <c r="F26" s="8">
        <v>0</v>
      </c>
      <c r="G26" s="8">
        <v>0</v>
      </c>
      <c r="H26" s="8">
        <v>1.977</v>
      </c>
      <c r="I26" s="8">
        <v>0</v>
      </c>
      <c r="J26" s="8">
        <v>0</v>
      </c>
      <c r="K26" s="8">
        <f t="shared" si="0"/>
        <v>4</v>
      </c>
      <c r="L26" s="8">
        <f t="shared" si="1"/>
        <v>8</v>
      </c>
      <c r="M26" s="8">
        <f t="shared" si="2"/>
        <v>0</v>
      </c>
      <c r="N26" s="8">
        <f t="shared" si="3"/>
        <v>6.023</v>
      </c>
      <c r="O26" s="8">
        <f t="shared" si="4"/>
        <v>2.0229999999999997</v>
      </c>
      <c r="P26" s="8">
        <f t="shared" si="5"/>
        <v>49.425000000000004</v>
      </c>
    </row>
    <row r="27" spans="1:16" ht="25.5">
      <c r="A27" s="7" t="s">
        <v>58</v>
      </c>
      <c r="B27" s="8" t="s">
        <v>59</v>
      </c>
      <c r="C27" s="8">
        <v>160</v>
      </c>
      <c r="D27" s="8">
        <v>160</v>
      </c>
      <c r="E27" s="8">
        <v>80</v>
      </c>
      <c r="F27" s="8">
        <v>0</v>
      </c>
      <c r="G27" s="8">
        <v>0</v>
      </c>
      <c r="H27" s="8">
        <v>338.18415999999996</v>
      </c>
      <c r="I27" s="8">
        <v>0</v>
      </c>
      <c r="J27" s="8">
        <v>6.33</v>
      </c>
      <c r="K27" s="8">
        <f t="shared" si="0"/>
        <v>80</v>
      </c>
      <c r="L27" s="8">
        <f t="shared" si="1"/>
        <v>160</v>
      </c>
      <c r="M27" s="8">
        <f t="shared" si="2"/>
        <v>0</v>
      </c>
      <c r="N27" s="8">
        <f t="shared" si="3"/>
        <v>-178.18415999999996</v>
      </c>
      <c r="O27" s="8">
        <f t="shared" si="4"/>
        <v>-258.18415999999996</v>
      </c>
      <c r="P27" s="8">
        <f t="shared" si="5"/>
        <v>422.73019999999997</v>
      </c>
    </row>
    <row r="28" spans="1:16" ht="12.75">
      <c r="A28" s="7" t="s">
        <v>60</v>
      </c>
      <c r="B28" s="8" t="s">
        <v>61</v>
      </c>
      <c r="C28" s="8">
        <v>375</v>
      </c>
      <c r="D28" s="8">
        <v>375</v>
      </c>
      <c r="E28" s="8">
        <v>187.5</v>
      </c>
      <c r="F28" s="8">
        <v>0</v>
      </c>
      <c r="G28" s="8">
        <v>0</v>
      </c>
      <c r="H28" s="8">
        <v>108.7918</v>
      </c>
      <c r="I28" s="8">
        <v>0</v>
      </c>
      <c r="J28" s="8">
        <v>0</v>
      </c>
      <c r="K28" s="8">
        <f t="shared" si="0"/>
        <v>187.5</v>
      </c>
      <c r="L28" s="8">
        <f t="shared" si="1"/>
        <v>375</v>
      </c>
      <c r="M28" s="8">
        <f t="shared" si="2"/>
        <v>0</v>
      </c>
      <c r="N28" s="8">
        <f t="shared" si="3"/>
        <v>266.20820000000003</v>
      </c>
      <c r="O28" s="8">
        <f t="shared" si="4"/>
        <v>78.7082</v>
      </c>
      <c r="P28" s="8">
        <f t="shared" si="5"/>
        <v>58.02229333333333</v>
      </c>
    </row>
    <row r="29" spans="1:16" ht="12.75">
      <c r="A29" s="5" t="s">
        <v>62</v>
      </c>
      <c r="B29" s="6" t="s">
        <v>63</v>
      </c>
      <c r="C29" s="6">
        <v>0.5</v>
      </c>
      <c r="D29" s="6">
        <v>0.5</v>
      </c>
      <c r="E29" s="6">
        <v>0.25</v>
      </c>
      <c r="F29" s="6">
        <v>0</v>
      </c>
      <c r="G29" s="6">
        <v>0</v>
      </c>
      <c r="H29" s="6">
        <v>10</v>
      </c>
      <c r="I29" s="6">
        <v>0</v>
      </c>
      <c r="J29" s="6">
        <v>0</v>
      </c>
      <c r="K29" s="6">
        <f t="shared" si="0"/>
        <v>0.25</v>
      </c>
      <c r="L29" s="6">
        <f t="shared" si="1"/>
        <v>0.5</v>
      </c>
      <c r="M29" s="6">
        <f t="shared" si="2"/>
        <v>0</v>
      </c>
      <c r="N29" s="6">
        <f t="shared" si="3"/>
        <v>-9.5</v>
      </c>
      <c r="O29" s="6">
        <f t="shared" si="4"/>
        <v>-9.75</v>
      </c>
      <c r="P29" s="6">
        <f t="shared" si="5"/>
        <v>4000</v>
      </c>
    </row>
    <row r="30" spans="1:16" ht="25.5">
      <c r="A30" s="7" t="s">
        <v>64</v>
      </c>
      <c r="B30" s="8" t="s">
        <v>65</v>
      </c>
      <c r="C30" s="8">
        <v>0.5</v>
      </c>
      <c r="D30" s="8">
        <v>0.5</v>
      </c>
      <c r="E30" s="8">
        <v>0.25</v>
      </c>
      <c r="F30" s="8">
        <v>0</v>
      </c>
      <c r="G30" s="8">
        <v>0</v>
      </c>
      <c r="H30" s="8">
        <v>10</v>
      </c>
      <c r="I30" s="8">
        <v>0</v>
      </c>
      <c r="J30" s="8">
        <v>0</v>
      </c>
      <c r="K30" s="8">
        <f t="shared" si="0"/>
        <v>0.25</v>
      </c>
      <c r="L30" s="8">
        <f t="shared" si="1"/>
        <v>0.5</v>
      </c>
      <c r="M30" s="8">
        <f t="shared" si="2"/>
        <v>0</v>
      </c>
      <c r="N30" s="8">
        <f t="shared" si="3"/>
        <v>-9.5</v>
      </c>
      <c r="O30" s="8">
        <f t="shared" si="4"/>
        <v>-9.75</v>
      </c>
      <c r="P30" s="8">
        <f t="shared" si="5"/>
        <v>4000</v>
      </c>
    </row>
    <row r="31" spans="1:16" ht="12.75">
      <c r="A31" s="5" t="s">
        <v>66</v>
      </c>
      <c r="B31" s="6" t="s">
        <v>67</v>
      </c>
      <c r="C31" s="6">
        <v>1118.4</v>
      </c>
      <c r="D31" s="6">
        <v>709</v>
      </c>
      <c r="E31" s="6">
        <v>699</v>
      </c>
      <c r="F31" s="6">
        <v>667.03775</v>
      </c>
      <c r="G31" s="6">
        <v>0</v>
      </c>
      <c r="H31" s="6">
        <v>667.03775</v>
      </c>
      <c r="I31" s="6">
        <v>0</v>
      </c>
      <c r="J31" s="6">
        <v>0</v>
      </c>
      <c r="K31" s="6">
        <f t="shared" si="0"/>
        <v>31.96225000000004</v>
      </c>
      <c r="L31" s="6">
        <f t="shared" si="1"/>
        <v>41.96225000000004</v>
      </c>
      <c r="M31" s="6">
        <f t="shared" si="2"/>
        <v>95.42743204577968</v>
      </c>
      <c r="N31" s="6">
        <f t="shared" si="3"/>
        <v>41.96225000000004</v>
      </c>
      <c r="O31" s="6">
        <f t="shared" si="4"/>
        <v>31.96225000000004</v>
      </c>
      <c r="P31" s="6">
        <f t="shared" si="5"/>
        <v>95.42743204577968</v>
      </c>
    </row>
    <row r="32" spans="1:16" ht="25.5">
      <c r="A32" s="7" t="s">
        <v>68</v>
      </c>
      <c r="B32" s="8" t="s">
        <v>69</v>
      </c>
      <c r="C32" s="8">
        <v>1100</v>
      </c>
      <c r="D32" s="8">
        <v>690.6</v>
      </c>
      <c r="E32" s="8">
        <v>690.6</v>
      </c>
      <c r="F32" s="8">
        <v>667.03775</v>
      </c>
      <c r="G32" s="8">
        <v>0</v>
      </c>
      <c r="H32" s="8">
        <v>667.03775</v>
      </c>
      <c r="I32" s="8">
        <v>0</v>
      </c>
      <c r="J32" s="8">
        <v>0</v>
      </c>
      <c r="K32" s="8">
        <f t="shared" si="0"/>
        <v>23.562250000000063</v>
      </c>
      <c r="L32" s="8">
        <f t="shared" si="1"/>
        <v>23.562250000000063</v>
      </c>
      <c r="M32" s="8">
        <f t="shared" si="2"/>
        <v>96.58814798725744</v>
      </c>
      <c r="N32" s="8">
        <f t="shared" si="3"/>
        <v>23.562250000000063</v>
      </c>
      <c r="O32" s="8">
        <f t="shared" si="4"/>
        <v>23.562250000000063</v>
      </c>
      <c r="P32" s="8">
        <f t="shared" si="5"/>
        <v>96.58814798725744</v>
      </c>
    </row>
    <row r="33" spans="1:16" ht="25.5">
      <c r="A33" s="7" t="s">
        <v>70</v>
      </c>
      <c r="B33" s="8" t="s">
        <v>71</v>
      </c>
      <c r="C33" s="8">
        <v>18.4</v>
      </c>
      <c r="D33" s="8">
        <v>18.4</v>
      </c>
      <c r="E33" s="8">
        <v>8.4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f t="shared" si="0"/>
        <v>8.4</v>
      </c>
      <c r="L33" s="8">
        <f t="shared" si="1"/>
        <v>18.4</v>
      </c>
      <c r="M33" s="8">
        <f t="shared" si="2"/>
        <v>0</v>
      </c>
      <c r="N33" s="8">
        <f t="shared" si="3"/>
        <v>18.4</v>
      </c>
      <c r="O33" s="8">
        <f t="shared" si="4"/>
        <v>8.4</v>
      </c>
      <c r="P33" s="8">
        <f t="shared" si="5"/>
        <v>0</v>
      </c>
    </row>
    <row r="34" spans="1:16" ht="12.75">
      <c r="A34" s="5" t="s">
        <v>72</v>
      </c>
      <c r="B34" s="6" t="s">
        <v>73</v>
      </c>
      <c r="C34" s="6">
        <v>0</v>
      </c>
      <c r="D34" s="6">
        <v>1977</v>
      </c>
      <c r="E34" s="6">
        <v>1977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1977</v>
      </c>
      <c r="L34" s="6">
        <f t="shared" si="1"/>
        <v>1977</v>
      </c>
      <c r="M34" s="6">
        <f t="shared" si="2"/>
        <v>0</v>
      </c>
      <c r="N34" s="6">
        <f t="shared" si="3"/>
        <v>1977</v>
      </c>
      <c r="O34" s="6">
        <f t="shared" si="4"/>
        <v>1977</v>
      </c>
      <c r="P34" s="6">
        <f t="shared" si="5"/>
        <v>0</v>
      </c>
    </row>
    <row r="35" spans="1:16" ht="25.5">
      <c r="A35" s="7" t="s">
        <v>74</v>
      </c>
      <c r="B35" s="8" t="s">
        <v>75</v>
      </c>
      <c r="C35" s="8">
        <v>0</v>
      </c>
      <c r="D35" s="8">
        <v>1977</v>
      </c>
      <c r="E35" s="8">
        <v>1977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f t="shared" si="0"/>
        <v>1977</v>
      </c>
      <c r="L35" s="8">
        <f t="shared" si="1"/>
        <v>1977</v>
      </c>
      <c r="M35" s="8">
        <f t="shared" si="2"/>
        <v>0</v>
      </c>
      <c r="N35" s="8">
        <f t="shared" si="3"/>
        <v>1977</v>
      </c>
      <c r="O35" s="8">
        <f t="shared" si="4"/>
        <v>1977</v>
      </c>
      <c r="P35" s="8">
        <f t="shared" si="5"/>
        <v>0</v>
      </c>
    </row>
    <row r="36" spans="1:16" ht="25.5">
      <c r="A36" s="5" t="s">
        <v>76</v>
      </c>
      <c r="B36" s="6" t="s">
        <v>77</v>
      </c>
      <c r="C36" s="6">
        <v>0</v>
      </c>
      <c r="D36" s="6">
        <v>50</v>
      </c>
      <c r="E36" s="6">
        <v>50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f t="shared" si="0"/>
        <v>50</v>
      </c>
      <c r="L36" s="6">
        <f t="shared" si="1"/>
        <v>50</v>
      </c>
      <c r="M36" s="6">
        <f t="shared" si="2"/>
        <v>0</v>
      </c>
      <c r="N36" s="6">
        <f t="shared" si="3"/>
        <v>50</v>
      </c>
      <c r="O36" s="6">
        <f t="shared" si="4"/>
        <v>50</v>
      </c>
      <c r="P36" s="6">
        <f t="shared" si="5"/>
        <v>0</v>
      </c>
    </row>
    <row r="37" spans="1:16" ht="12.75">
      <c r="A37" s="7" t="s">
        <v>78</v>
      </c>
      <c r="B37" s="8" t="s">
        <v>79</v>
      </c>
      <c r="C37" s="8">
        <v>0</v>
      </c>
      <c r="D37" s="8">
        <v>50</v>
      </c>
      <c r="E37" s="8">
        <v>50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t="shared" si="0"/>
        <v>50</v>
      </c>
      <c r="L37" s="8">
        <f t="shared" si="1"/>
        <v>50</v>
      </c>
      <c r="M37" s="8">
        <f t="shared" si="2"/>
        <v>0</v>
      </c>
      <c r="N37" s="8">
        <f t="shared" si="3"/>
        <v>50</v>
      </c>
      <c r="O37" s="8">
        <f t="shared" si="4"/>
        <v>50</v>
      </c>
      <c r="P37" s="8">
        <f t="shared" si="5"/>
        <v>0</v>
      </c>
    </row>
    <row r="38" spans="1:16" ht="12.75">
      <c r="A38" s="5" t="s">
        <v>80</v>
      </c>
      <c r="B38" s="6" t="s">
        <v>81</v>
      </c>
      <c r="C38" s="6">
        <v>1000</v>
      </c>
      <c r="D38" s="6">
        <v>2626.2</v>
      </c>
      <c r="E38" s="6">
        <v>2626.2</v>
      </c>
      <c r="F38" s="6">
        <v>2126.2</v>
      </c>
      <c r="G38" s="6">
        <v>0</v>
      </c>
      <c r="H38" s="6">
        <v>2126.2</v>
      </c>
      <c r="I38" s="6">
        <v>0</v>
      </c>
      <c r="J38" s="6">
        <v>0</v>
      </c>
      <c r="K38" s="6">
        <f t="shared" si="0"/>
        <v>500</v>
      </c>
      <c r="L38" s="6">
        <f t="shared" si="1"/>
        <v>500</v>
      </c>
      <c r="M38" s="6">
        <f t="shared" si="2"/>
        <v>80.96108445662935</v>
      </c>
      <c r="N38" s="6">
        <f t="shared" si="3"/>
        <v>500</v>
      </c>
      <c r="O38" s="6">
        <f t="shared" si="4"/>
        <v>500</v>
      </c>
      <c r="P38" s="6">
        <f t="shared" si="5"/>
        <v>80.96108445662935</v>
      </c>
    </row>
    <row r="39" spans="1:16" ht="19.5" customHeight="1">
      <c r="A39" s="7" t="s">
        <v>82</v>
      </c>
      <c r="B39" s="8" t="s">
        <v>83</v>
      </c>
      <c r="C39" s="8">
        <v>1000</v>
      </c>
      <c r="D39" s="8">
        <v>2626.2</v>
      </c>
      <c r="E39" s="8">
        <v>2626.2</v>
      </c>
      <c r="F39" s="8">
        <v>2126.2</v>
      </c>
      <c r="G39" s="8">
        <v>0</v>
      </c>
      <c r="H39" s="8">
        <v>2126.2</v>
      </c>
      <c r="I39" s="8">
        <v>0</v>
      </c>
      <c r="J39" s="8">
        <v>0</v>
      </c>
      <c r="K39" s="8">
        <f t="shared" si="0"/>
        <v>500</v>
      </c>
      <c r="L39" s="8">
        <f t="shared" si="1"/>
        <v>500</v>
      </c>
      <c r="M39" s="8">
        <f t="shared" si="2"/>
        <v>80.96108445662935</v>
      </c>
      <c r="N39" s="8">
        <f t="shared" si="3"/>
        <v>500</v>
      </c>
      <c r="O39" s="8">
        <f t="shared" si="4"/>
        <v>500</v>
      </c>
      <c r="P39" s="8">
        <f t="shared" si="5"/>
        <v>80.96108445662935</v>
      </c>
    </row>
    <row r="40" spans="1:16" ht="12.75">
      <c r="A40" s="5" t="s">
        <v>84</v>
      </c>
      <c r="B40" s="6" t="s">
        <v>85</v>
      </c>
      <c r="C40" s="6">
        <v>111.9</v>
      </c>
      <c r="D40" s="6">
        <v>111.9</v>
      </c>
      <c r="E40" s="6">
        <v>111.9</v>
      </c>
      <c r="F40" s="6">
        <v>58.28568</v>
      </c>
      <c r="G40" s="6">
        <v>0</v>
      </c>
      <c r="H40" s="6">
        <v>58.28568</v>
      </c>
      <c r="I40" s="6">
        <v>0</v>
      </c>
      <c r="J40" s="6">
        <v>0</v>
      </c>
      <c r="K40" s="6">
        <f t="shared" si="0"/>
        <v>53.614320000000006</v>
      </c>
      <c r="L40" s="6">
        <f t="shared" si="1"/>
        <v>53.614320000000006</v>
      </c>
      <c r="M40" s="6">
        <f t="shared" si="2"/>
        <v>52.08729222520107</v>
      </c>
      <c r="N40" s="6">
        <f t="shared" si="3"/>
        <v>53.614320000000006</v>
      </c>
      <c r="O40" s="6">
        <f t="shared" si="4"/>
        <v>53.614320000000006</v>
      </c>
      <c r="P40" s="6">
        <f t="shared" si="5"/>
        <v>52.08729222520107</v>
      </c>
    </row>
    <row r="41" spans="1:16" ht="25.5">
      <c r="A41" s="7" t="s">
        <v>86</v>
      </c>
      <c r="B41" s="8" t="s">
        <v>87</v>
      </c>
      <c r="C41" s="8">
        <v>111.9</v>
      </c>
      <c r="D41" s="8">
        <v>111.9</v>
      </c>
      <c r="E41" s="8">
        <v>111.9</v>
      </c>
      <c r="F41" s="8">
        <v>58.28568</v>
      </c>
      <c r="G41" s="8">
        <v>0</v>
      </c>
      <c r="H41" s="8">
        <v>58.28568</v>
      </c>
      <c r="I41" s="8">
        <v>0</v>
      </c>
      <c r="J41" s="8">
        <v>0</v>
      </c>
      <c r="K41" s="8">
        <f t="shared" si="0"/>
        <v>53.614320000000006</v>
      </c>
      <c r="L41" s="8">
        <f t="shared" si="1"/>
        <v>53.614320000000006</v>
      </c>
      <c r="M41" s="8">
        <f t="shared" si="2"/>
        <v>52.08729222520107</v>
      </c>
      <c r="N41" s="8">
        <f t="shared" si="3"/>
        <v>53.614320000000006</v>
      </c>
      <c r="O41" s="8">
        <f t="shared" si="4"/>
        <v>53.614320000000006</v>
      </c>
      <c r="P41" s="8">
        <f t="shared" si="5"/>
        <v>52.08729222520107</v>
      </c>
    </row>
    <row r="42" spans="1:16" ht="13.5" thickBot="1">
      <c r="A42" s="10" t="s">
        <v>88</v>
      </c>
      <c r="B42" s="11" t="s">
        <v>89</v>
      </c>
      <c r="C42" s="11">
        <v>10807.48</v>
      </c>
      <c r="D42" s="11">
        <v>16114.05</v>
      </c>
      <c r="E42" s="11">
        <v>12061.46</v>
      </c>
      <c r="F42" s="11">
        <v>3141.6513099999997</v>
      </c>
      <c r="G42" s="11">
        <v>0</v>
      </c>
      <c r="H42" s="11">
        <v>17370.6101</v>
      </c>
      <c r="I42" s="6">
        <v>0</v>
      </c>
      <c r="J42" s="6">
        <v>390.20189</v>
      </c>
      <c r="K42" s="6">
        <f t="shared" si="0"/>
        <v>8919.80869</v>
      </c>
      <c r="L42" s="6">
        <f t="shared" si="1"/>
        <v>12972.39869</v>
      </c>
      <c r="M42" s="6">
        <f t="shared" si="2"/>
        <v>26.04702341175944</v>
      </c>
      <c r="N42" s="6">
        <f t="shared" si="3"/>
        <v>-1256.5601000000024</v>
      </c>
      <c r="O42" s="6">
        <f t="shared" si="4"/>
        <v>-5309.150100000003</v>
      </c>
      <c r="P42" s="6">
        <f t="shared" si="5"/>
        <v>144.01747466724595</v>
      </c>
    </row>
    <row r="43" spans="1:16" ht="13.5" thickBot="1">
      <c r="A43" s="12"/>
      <c r="B43" s="13" t="s">
        <v>93</v>
      </c>
      <c r="C43" s="14">
        <v>496365</v>
      </c>
      <c r="D43" s="14">
        <v>520591</v>
      </c>
      <c r="E43" s="14"/>
      <c r="F43" s="14"/>
      <c r="G43" s="14"/>
      <c r="H43" s="15">
        <v>309821.9</v>
      </c>
      <c r="I43" s="9"/>
      <c r="J43" s="9"/>
      <c r="K43" s="9"/>
      <c r="L43" s="9"/>
      <c r="M43" s="9"/>
      <c r="N43" s="9">
        <f t="shared" si="3"/>
        <v>210769.09999999998</v>
      </c>
      <c r="O43" s="9"/>
      <c r="P43" s="9"/>
    </row>
    <row r="46" ht="12.75">
      <c r="B46" s="1" t="s">
        <v>94</v>
      </c>
    </row>
    <row r="47" spans="2:8" ht="12.75">
      <c r="B47" s="1" t="s">
        <v>95</v>
      </c>
      <c r="H47" s="1" t="s">
        <v>96</v>
      </c>
    </row>
    <row r="52" spans="3:8" ht="12.75">
      <c r="C52" s="16"/>
      <c r="D52" s="16"/>
      <c r="E52" s="16">
        <v>336502.2103499997</v>
      </c>
      <c r="F52" s="16">
        <v>302354.84336999996</v>
      </c>
      <c r="G52" s="16">
        <v>0</v>
      </c>
      <c r="H52" s="16"/>
    </row>
    <row r="53" spans="3:8" ht="12.75">
      <c r="C53" s="16"/>
      <c r="D53" s="16"/>
      <c r="E53" s="16">
        <v>336502.2103499997</v>
      </c>
      <c r="F53" s="16">
        <v>302354.84336999996</v>
      </c>
      <c r="G53" s="16">
        <v>0</v>
      </c>
      <c r="H53" s="16"/>
    </row>
  </sheetData>
  <sheetProtection/>
  <mergeCells count="2">
    <mergeCell ref="A2:L2"/>
    <mergeCell ref="A3:L3"/>
  </mergeCells>
  <printOptions/>
  <pageMargins left="0.9055118110236221" right="0.11811023622047245" top="0.3937007874015748" bottom="0.3937007874015748" header="0" footer="0"/>
  <pageSetup fitToHeight="5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Перепелиця</dc:creator>
  <cp:keywords/>
  <dc:description/>
  <cp:lastModifiedBy>User</cp:lastModifiedBy>
  <cp:lastPrinted>2017-07-25T12:13:06Z</cp:lastPrinted>
  <dcterms:created xsi:type="dcterms:W3CDTF">2017-07-21T10:34:54Z</dcterms:created>
  <dcterms:modified xsi:type="dcterms:W3CDTF">2017-09-03T07:49:47Z</dcterms:modified>
  <cp:category/>
  <cp:version/>
  <cp:contentType/>
  <cp:contentStatus/>
</cp:coreProperties>
</file>